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\Desktop\Material conferencia\"/>
    </mc:Choice>
  </mc:AlternateContent>
  <xr:revisionPtr revIDLastSave="0" documentId="13_ncr:1_{7715FEBE-6A4C-4336-934F-7015B9FC575B}" xr6:coauthVersionLast="47" xr6:coauthVersionMax="47" xr10:uidLastSave="{00000000-0000-0000-0000-000000000000}"/>
  <bookViews>
    <workbookView xWindow="-28920" yWindow="-1590" windowWidth="29040" windowHeight="16440" activeTab="1" xr2:uid="{00000000-000D-0000-FFFF-FFFF00000000}"/>
  </bookViews>
  <sheets>
    <sheet name="c2" sheetId="1" r:id="rId1"/>
    <sheet name="C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E18" i="2" s="1"/>
  <c r="F18" i="2" s="1"/>
  <c r="G18" i="2" s="1"/>
  <c r="H18" i="2" s="1"/>
  <c r="D19" i="2"/>
  <c r="E19" i="2" s="1"/>
  <c r="F19" i="2" s="1"/>
  <c r="G19" i="2" s="1"/>
  <c r="H19" i="2" s="1"/>
  <c r="D20" i="2"/>
  <c r="E20" i="2" s="1"/>
  <c r="F20" i="2" s="1"/>
  <c r="G20" i="2" s="1"/>
  <c r="H20" i="2" s="1"/>
  <c r="D21" i="2"/>
  <c r="E21" i="2" s="1"/>
  <c r="F21" i="2" s="1"/>
  <c r="G21" i="2" s="1"/>
  <c r="H21" i="2" s="1"/>
  <c r="D23" i="2"/>
  <c r="E23" i="2" s="1"/>
  <c r="F23" i="2" s="1"/>
  <c r="G23" i="2" s="1"/>
  <c r="H23" i="2" s="1"/>
  <c r="D24" i="2"/>
  <c r="E24" i="2" s="1"/>
  <c r="F24" i="2" s="1"/>
  <c r="G24" i="2" s="1"/>
  <c r="H24" i="2" s="1"/>
  <c r="D25" i="2"/>
  <c r="E25" i="2" s="1"/>
  <c r="F25" i="2" s="1"/>
  <c r="G25" i="2" s="1"/>
  <c r="H25" i="2" s="1"/>
  <c r="D26" i="2"/>
  <c r="E26" i="2" s="1"/>
  <c r="F26" i="2" s="1"/>
  <c r="G26" i="2" s="1"/>
  <c r="H26" i="2" s="1"/>
  <c r="D27" i="2"/>
  <c r="E27" i="2" s="1"/>
  <c r="F27" i="2" s="1"/>
  <c r="G27" i="2" s="1"/>
  <c r="H27" i="2" s="1"/>
  <c r="D28" i="2"/>
  <c r="E28" i="2" s="1"/>
  <c r="F28" i="2" s="1"/>
  <c r="G28" i="2" s="1"/>
  <c r="H28" i="2" s="1"/>
  <c r="D29" i="2"/>
  <c r="E29" i="2" s="1"/>
  <c r="F29" i="2" s="1"/>
  <c r="G29" i="2" s="1"/>
  <c r="H29" i="2" s="1"/>
  <c r="D31" i="2"/>
  <c r="E31" i="2"/>
  <c r="F31" i="2" s="1"/>
  <c r="G31" i="2" s="1"/>
  <c r="H31" i="2" s="1"/>
  <c r="D32" i="2"/>
  <c r="E32" i="2" s="1"/>
  <c r="F32" i="2" s="1"/>
  <c r="G32" i="2" s="1"/>
  <c r="H32" i="2" s="1"/>
  <c r="D33" i="2"/>
  <c r="E33" i="2" s="1"/>
  <c r="F33" i="2" s="1"/>
  <c r="G33" i="2" s="1"/>
  <c r="H33" i="2" s="1"/>
  <c r="D34" i="2"/>
  <c r="E34" i="2" s="1"/>
  <c r="F34" i="2" s="1"/>
  <c r="G34" i="2" s="1"/>
  <c r="H34" i="2" s="1"/>
  <c r="D35" i="2"/>
  <c r="E35" i="2" s="1"/>
  <c r="F35" i="2" s="1"/>
  <c r="G35" i="2" s="1"/>
  <c r="H35" i="2" s="1"/>
  <c r="D36" i="2"/>
  <c r="E36" i="2" s="1"/>
  <c r="F36" i="2" s="1"/>
  <c r="G36" i="2" s="1"/>
  <c r="H36" i="2" s="1"/>
  <c r="D37" i="2"/>
  <c r="E37" i="2" s="1"/>
  <c r="F37" i="2" s="1"/>
  <c r="G37" i="2" s="1"/>
  <c r="H37" i="2" s="1"/>
  <c r="D38" i="2"/>
  <c r="E38" i="2" s="1"/>
  <c r="F38" i="2" s="1"/>
  <c r="G38" i="2" s="1"/>
  <c r="H38" i="2" s="1"/>
  <c r="D39" i="2"/>
  <c r="E39" i="2" s="1"/>
  <c r="F39" i="2" s="1"/>
  <c r="G39" i="2" s="1"/>
  <c r="H39" i="2" s="1"/>
  <c r="D40" i="2"/>
  <c r="E40" i="2" s="1"/>
  <c r="F40" i="2" s="1"/>
  <c r="G40" i="2" s="1"/>
  <c r="H40" i="2" s="1"/>
  <c r="D42" i="2"/>
  <c r="E42" i="2" s="1"/>
  <c r="F42" i="2" s="1"/>
  <c r="G42" i="2" s="1"/>
  <c r="H42" i="2" s="1"/>
  <c r="D43" i="2"/>
  <c r="E43" i="2" s="1"/>
  <c r="F43" i="2" s="1"/>
  <c r="G43" i="2" s="1"/>
  <c r="H43" i="2" s="1"/>
  <c r="D44" i="2"/>
  <c r="E44" i="2" s="1"/>
  <c r="F44" i="2" s="1"/>
  <c r="G44" i="2" s="1"/>
  <c r="H44" i="2" s="1"/>
  <c r="D45" i="2"/>
  <c r="E45" i="2" s="1"/>
  <c r="F45" i="2" s="1"/>
  <c r="G45" i="2" s="1"/>
  <c r="H45" i="2" s="1"/>
  <c r="D46" i="2"/>
  <c r="E46" i="2" s="1"/>
  <c r="F46" i="2" s="1"/>
  <c r="G46" i="2" s="1"/>
  <c r="H46" i="2" s="1"/>
  <c r="D47" i="2"/>
  <c r="E47" i="2" s="1"/>
  <c r="F47" i="2" s="1"/>
  <c r="G47" i="2" s="1"/>
  <c r="H47" i="2" s="1"/>
  <c r="D48" i="2"/>
  <c r="E48" i="2" s="1"/>
  <c r="F48" i="2" s="1"/>
  <c r="G48" i="2" s="1"/>
  <c r="H48" i="2" s="1"/>
  <c r="D50" i="2"/>
  <c r="E50" i="2" s="1"/>
  <c r="F50" i="2" s="1"/>
  <c r="G50" i="2" s="1"/>
  <c r="H50" i="2" s="1"/>
  <c r="D51" i="2"/>
  <c r="E51" i="2" s="1"/>
  <c r="F51" i="2" s="1"/>
  <c r="G51" i="2" s="1"/>
  <c r="H51" i="2" s="1"/>
  <c r="D52" i="2"/>
  <c r="E52" i="2" s="1"/>
  <c r="F52" i="2" s="1"/>
  <c r="G52" i="2" s="1"/>
  <c r="H52" i="2" s="1"/>
  <c r="D53" i="2"/>
  <c r="E53" i="2" s="1"/>
  <c r="F53" i="2" s="1"/>
  <c r="G53" i="2" s="1"/>
  <c r="H53" i="2" s="1"/>
  <c r="D54" i="2"/>
  <c r="E54" i="2" s="1"/>
  <c r="F54" i="2" s="1"/>
  <c r="G54" i="2" s="1"/>
  <c r="H54" i="2" s="1"/>
  <c r="D55" i="2"/>
  <c r="E55" i="2"/>
  <c r="F55" i="2" s="1"/>
  <c r="G55" i="2" s="1"/>
  <c r="H55" i="2" s="1"/>
  <c r="D56" i="2"/>
  <c r="E56" i="2" s="1"/>
  <c r="F56" i="2" s="1"/>
  <c r="G56" i="2" s="1"/>
  <c r="H56" i="2" s="1"/>
  <c r="D57" i="2"/>
  <c r="E57" i="2" s="1"/>
  <c r="F57" i="2" s="1"/>
  <c r="G57" i="2" s="1"/>
  <c r="H57" i="2" s="1"/>
  <c r="D9" i="2"/>
  <c r="E9" i="2" s="1"/>
  <c r="F9" i="2" s="1"/>
  <c r="G9" i="2" s="1"/>
  <c r="H9" i="2" s="1"/>
  <c r="D10" i="2"/>
  <c r="E10" i="2" s="1"/>
  <c r="F10" i="2" s="1"/>
  <c r="G10" i="2" s="1"/>
  <c r="H10" i="2" s="1"/>
  <c r="D11" i="2"/>
  <c r="E11" i="2" s="1"/>
  <c r="F11" i="2" s="1"/>
  <c r="G11" i="2" s="1"/>
  <c r="H11" i="2" s="1"/>
  <c r="D12" i="2"/>
  <c r="E12" i="2" s="1"/>
  <c r="F12" i="2" s="1"/>
  <c r="G12" i="2" s="1"/>
  <c r="H12" i="2" s="1"/>
  <c r="D13" i="2"/>
  <c r="E13" i="2" s="1"/>
  <c r="F13" i="2" s="1"/>
  <c r="G13" i="2" s="1"/>
  <c r="H13" i="2" s="1"/>
  <c r="D14" i="2"/>
  <c r="E14" i="2" s="1"/>
  <c r="F14" i="2" s="1"/>
  <c r="G14" i="2" s="1"/>
  <c r="H14" i="2" s="1"/>
  <c r="D15" i="2"/>
  <c r="E15" i="2" s="1"/>
  <c r="F15" i="2" s="1"/>
  <c r="G15" i="2" s="1"/>
  <c r="H15" i="2" s="1"/>
  <c r="D16" i="2"/>
  <c r="E16" i="2" s="1"/>
  <c r="F16" i="2" s="1"/>
  <c r="G16" i="2" s="1"/>
  <c r="H16" i="2" s="1"/>
  <c r="D8" i="2"/>
  <c r="E8" i="2" s="1"/>
  <c r="F8" i="2" s="1"/>
  <c r="G8" i="2" s="1"/>
  <c r="H8" i="2" s="1"/>
  <c r="F5" i="1"/>
  <c r="E5" i="1"/>
  <c r="D7" i="2"/>
  <c r="E7" i="2" s="1"/>
  <c r="F7" i="2" s="1"/>
  <c r="G7" i="2" s="1"/>
  <c r="H7" i="2" s="1"/>
  <c r="D6" i="2"/>
  <c r="E6" i="2" s="1"/>
  <c r="F6" i="2" s="1"/>
  <c r="G6" i="2" s="1"/>
  <c r="H6" i="2" s="1"/>
  <c r="D5" i="1" l="1"/>
  <c r="G5" i="1" s="1"/>
  <c r="H5" i="1" s="1"/>
</calcChain>
</file>

<file path=xl/sharedStrings.xml><?xml version="1.0" encoding="utf-8"?>
<sst xmlns="http://schemas.openxmlformats.org/spreadsheetml/2006/main" count="138" uniqueCount="82">
  <si>
    <t>Tema</t>
  </si>
  <si>
    <t>fecha de estudio</t>
  </si>
  <si>
    <t>1º repaso</t>
  </si>
  <si>
    <t>2º Repaso</t>
  </si>
  <si>
    <t>3º Repaso</t>
  </si>
  <si>
    <t>4º Repaso</t>
  </si>
  <si>
    <t>5º Repaso</t>
  </si>
  <si>
    <t>Test</t>
  </si>
  <si>
    <t>C2 Auxiliar Administrativo del Estado</t>
  </si>
  <si>
    <t>2. El Tribunal Constitucional. La reforma de la Constitución. La Corona. Funciones constitucionales del Rey. Sucesión y regencia.</t>
  </si>
  <si>
    <t>3. Las Cortes Generales</t>
  </si>
  <si>
    <t>4. El poder Judicial. Consejo General del Poder Judicial</t>
  </si>
  <si>
    <t>5. El Gobierno y la Administración. El Presidente del Gobierno. Consejo de Ministros.</t>
  </si>
  <si>
    <t>6. Gobierno Abierto, Agenda 2030 y Agenda Digital para España</t>
  </si>
  <si>
    <t>7. Ley de Transparencia, acceso a la información pública y buen Gobierno</t>
  </si>
  <si>
    <t xml:space="preserve"> 8. La Administración General del Estado</t>
  </si>
  <si>
    <t>9. La Organización Territorial del Estado. La Administración Local</t>
  </si>
  <si>
    <t>10. La Organización de la Unión Europea</t>
  </si>
  <si>
    <t>11. Las Leyes del Procedimiento Administrativo Común de las Administraciones Públicas y del Régimen Jurídico del  Sector Público y su normativa de desarrollo.</t>
  </si>
  <si>
    <t>12. Protección de Datos</t>
  </si>
  <si>
    <t>13. El Personal Funcionario al servicio de las Administraciones Públicas</t>
  </si>
  <si>
    <t>14. Derechos y Deberes de los Funcionarios</t>
  </si>
  <si>
    <t>15. El Presupuesto del Estado</t>
  </si>
  <si>
    <t>16. Igualdad. Violencia de Género. Discapacidad y Dependencia</t>
  </si>
  <si>
    <t>BLOQUE II</t>
  </si>
  <si>
    <t>1. Atención al Ciudadano</t>
  </si>
  <si>
    <t>2. Los Servicios de Información Administrativa</t>
  </si>
  <si>
    <t>3. Documento y Archivo</t>
  </si>
  <si>
    <t>4. Administración Electrónica y Servicios al Ciudadano</t>
  </si>
  <si>
    <t>INFORMÁTICA TEÓRICA</t>
  </si>
  <si>
    <t>1. Infomática Básica</t>
  </si>
  <si>
    <t>2. Sistema Operativo</t>
  </si>
  <si>
    <t>3. Explorador de Windows</t>
  </si>
  <si>
    <t>4. Red Internet</t>
  </si>
  <si>
    <t>5. Word 2019</t>
  </si>
  <si>
    <t>6. Excel 2019</t>
  </si>
  <si>
    <t>7. Access 2019</t>
  </si>
  <si>
    <t>8. Outlook 2019</t>
  </si>
  <si>
    <t xml:space="preserve">BLOQUE I </t>
  </si>
  <si>
    <t xml:space="preserve">Tema </t>
  </si>
  <si>
    <t xml:space="preserve">Fecha de estudio </t>
  </si>
  <si>
    <t>BLOQUE I</t>
  </si>
  <si>
    <t>1. La Constitución Española de 1978</t>
  </si>
  <si>
    <t>2. Jefatura de Estado. La Corona. Sucesión y Regencia</t>
  </si>
  <si>
    <t>8. La Administración General del Estado</t>
  </si>
  <si>
    <t xml:space="preserve"> 9. La Organización Territorial del Estado </t>
  </si>
  <si>
    <t xml:space="preserve">10. La Administración Local </t>
  </si>
  <si>
    <t>11. La Organización de la Unión Europea</t>
  </si>
  <si>
    <t>1. Atención al Público</t>
  </si>
  <si>
    <t>2. Concepto de Documento, Registro y Archivo.</t>
  </si>
  <si>
    <t>3. Administración Electrónica y Servicios al Ciudadano</t>
  </si>
  <si>
    <t>4. Protección de Datos Personales. Régimen Jurídico</t>
  </si>
  <si>
    <t>BLOQUE III</t>
  </si>
  <si>
    <t>1. Las Fuentes del Derecho Administrativo</t>
  </si>
  <si>
    <t>2. El Acto Administrativo: concepto, clases y elementos.</t>
  </si>
  <si>
    <t>3. Las Leyes del Procedimiento Administrativo Común de las Administraciones Públicas y del Régimen Jurídico del  Sector Público y su normativa de desarrollo.</t>
  </si>
  <si>
    <t>4. Los Contratos del Sector Público: conceptos y clases</t>
  </si>
  <si>
    <t>5. Procedimientos y formas de Actividad Administrativa</t>
  </si>
  <si>
    <t>6. La Responsabilidad Patrimonial de las Administraciones Públicas</t>
  </si>
  <si>
    <t>7. Políticas de Igualdad de Género</t>
  </si>
  <si>
    <t>BLOQUE IV</t>
  </si>
  <si>
    <t>1. El Personal de las Administraciones Públicas. Régimen Jurídico</t>
  </si>
  <si>
    <t>2. Selección de Personal</t>
  </si>
  <si>
    <t>3. El Personal Funcionario al Servicio de las Administraciones Públicas</t>
  </si>
  <si>
    <t>4. Adquisición y Pérdida de la condición de funcionariado</t>
  </si>
  <si>
    <t>5. Provisión de Puestos de trabajo en la Función Pública</t>
  </si>
  <si>
    <t>6. Sistemas de Retribuciones e Indemnizaciones. Las Incompatibilidades.</t>
  </si>
  <si>
    <t>7. El Régimen de la Seguridad Social de los funcionarios</t>
  </si>
  <si>
    <t>8. El Personal Laboral al Servicio de las Administraciones Públicas</t>
  </si>
  <si>
    <t>9. El Régimen de la Seguridad Social del Personal Laboral. Acción Protectora</t>
  </si>
  <si>
    <t>10. Incapacidad Temporal. Incapacidad Permanente. Jubilación. Prestaciones. Beneficiarios</t>
  </si>
  <si>
    <t>BLOQUE V</t>
  </si>
  <si>
    <t>1. El Presupuesto: Concepto</t>
  </si>
  <si>
    <t>2. El Presupuesto del estado en España: concepto y estructura</t>
  </si>
  <si>
    <t>3. El Procedimiento Administrativo de Ejecución del Presupuesto de Gasto</t>
  </si>
  <si>
    <t>4. Las Retribuciones de los Funcionarios Públicos y del personal laboral al servicio de la Administración Pública</t>
  </si>
  <si>
    <t>5. Gastos para la compra de Bienes y Servicios.</t>
  </si>
  <si>
    <t>6. Gestión Económica y Financiera de los Contratos del Sector Público</t>
  </si>
  <si>
    <t>7. Plan General de Contabilidad Pública</t>
  </si>
  <si>
    <t xml:space="preserve">INFORMÁTICA TEÓRICA </t>
  </si>
  <si>
    <t xml:space="preserve">La Constitución Española de 1978. Características. Los principios constitucionales y los valores superiores. Derechos y deberes fundamentales. Su garantía y suspensión.Tema 1 </t>
  </si>
  <si>
    <t>C1 Administrativos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</si>
</sst>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0" xfId="0" applyFont="1" applyFill="1"/>
    <xf numFmtId="14" fontId="0" fillId="3" borderId="0" xfId="0" applyNumberForma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vertical="center" wrapText="1" readingOrder="2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0" xfId="0" applyFont="1" applyFill="1"/>
    <xf numFmtId="0" fontId="3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vertical="center" wrapText="1"/>
    </xf>
    <xf numFmtId="14" fontId="0" fillId="0" borderId="0" xfId="0" applyNumberFormat="1"/>
    <xf numFmtId="14" fontId="3" fillId="3" borderId="0" xfId="0" applyNumberFormat="1" applyFont="1" applyFill="1"/>
    <xf numFmtId="14" fontId="0" fillId="3" borderId="0" xfId="0" applyNumberFormat="1" applyFill="1"/>
  </cellXfs>
  <cellStyles count="1">
    <cellStyle name="Normal" xfId="0" builtinId="0"/>
  </cellStyles>
  <dxfs count="19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214085</xdr:colOff>
      <xdr:row>0</xdr:row>
      <xdr:rowOff>176440</xdr:rowOff>
    </xdr:from>
    <xdr:to>
      <xdr:col>10</xdr:col>
      <xdr:colOff>118227</xdr:colOff>
      <xdr:row>5</xdr:row>
      <xdr:rowOff>55108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9C9919-0B6E-C870-40FC-45DFFC8A3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6746" y="176440"/>
          <a:ext cx="1428142" cy="797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3:H34" totalsRowShown="0">
  <autoFilter ref="B3:H34" xr:uid="{00000000-0009-0000-0100-000001000000}"/>
  <tableColumns count="7">
    <tableColumn id="1" xr3:uid="{00000000-0010-0000-0000-000001000000}" name="Tema" dataDxfId="18"/>
    <tableColumn id="2" xr3:uid="{00000000-0010-0000-0000-000002000000}" name="fecha de estudio" dataDxfId="17"/>
    <tableColumn id="3" xr3:uid="{00000000-0010-0000-0000-000003000000}" name="1º repaso" dataDxfId="16">
      <calculatedColumnFormula>Tabla1[[#This Row],[fecha de estudio]]+7</calculatedColumnFormula>
    </tableColumn>
    <tableColumn id="4" xr3:uid="{00000000-0010-0000-0000-000004000000}" name="2º Repaso" dataDxfId="15">
      <calculatedColumnFormula>Tabla1[[#This Row],[1º repaso]]+14</calculatedColumnFormula>
    </tableColumn>
    <tableColumn id="5" xr3:uid="{00000000-0010-0000-0000-000005000000}" name="3º Repaso" dataDxfId="14">
      <calculatedColumnFormula>Tabla1[[#This Row],[2º Repaso]]+21</calculatedColumnFormula>
    </tableColumn>
    <tableColumn id="6" xr3:uid="{00000000-0010-0000-0000-000006000000}" name="4º Repaso" dataDxfId="13">
      <calculatedColumnFormula>Tabla1[[#This Row],[3º Repaso]]+30</calculatedColumnFormula>
    </tableColumn>
    <tableColumn id="7" xr3:uid="{00000000-0010-0000-0000-000007000000}" name="5º Repaso" dataDxfId="12">
      <calculatedColumnFormula>Tabla1[[#This Row],[4º Repaso]]+30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J3:P34" totalsRowShown="0">
  <autoFilter ref="J3:P34" xr:uid="{00000000-0009-0000-0100-000002000000}"/>
  <tableColumns count="7">
    <tableColumn id="1" xr3:uid="{00000000-0010-0000-0100-000001000000}" name="Test"/>
    <tableColumn id="2" xr3:uid="{00000000-0010-0000-0100-000002000000}" name="fecha de estudio" dataDxfId="11"/>
    <tableColumn id="3" xr3:uid="{00000000-0010-0000-0100-000003000000}" name="1º repaso" dataDxfId="10">
      <calculatedColumnFormula>Tabla13[[#This Row],[fecha de estudio]]+7</calculatedColumnFormula>
    </tableColumn>
    <tableColumn id="4" xr3:uid="{00000000-0010-0000-0100-000004000000}" name="2º Repaso" dataDxfId="9">
      <calculatedColumnFormula>Tabla13[[#This Row],[1º repaso]]+15</calculatedColumnFormula>
    </tableColumn>
    <tableColumn id="5" xr3:uid="{00000000-0010-0000-0100-000005000000}" name="3º Repaso" dataDxfId="8">
      <calculatedColumnFormula>Tabla13[[#This Row],[2º Repaso]]+30</calculatedColumnFormula>
    </tableColumn>
    <tableColumn id="6" xr3:uid="{00000000-0010-0000-0100-000006000000}" name="4º Repaso" dataDxfId="7">
      <calculatedColumnFormula>Tabla13[[#This Row],[3º Repaso]]+30</calculatedColumnFormula>
    </tableColumn>
    <tableColumn id="7" xr3:uid="{00000000-0010-0000-0100-000007000000}" name="5º Repaso" dataDxfId="6">
      <calculatedColumnFormula>Tabla13[[#This Row],[4º Repaso]]+30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B4:H57" totalsRowShown="0">
  <autoFilter ref="B4:H57" xr:uid="{00000000-0009-0000-0100-000003000000}"/>
  <tableColumns count="7">
    <tableColumn id="1" xr3:uid="{00000000-0010-0000-0200-000001000000}" name="Tema " dataDxfId="5"/>
    <tableColumn id="2" xr3:uid="{00000000-0010-0000-0200-000002000000}" name="Fecha de estudio "/>
    <tableColumn id="3" xr3:uid="{00000000-0010-0000-0200-000003000000}" name="1º repaso" dataDxfId="4">
      <calculatedColumnFormula>Tabla3[[#This Row],[Fecha de estudio ]]+7</calculatedColumnFormula>
    </tableColumn>
    <tableColumn id="4" xr3:uid="{00000000-0010-0000-0200-000004000000}" name="2º Repaso" dataDxfId="3">
      <calculatedColumnFormula>Tabla3[[#This Row],[1º repaso]]+14</calculatedColumnFormula>
    </tableColumn>
    <tableColumn id="5" xr3:uid="{00000000-0010-0000-0200-000005000000}" name="3º Repaso" dataDxfId="2">
      <calculatedColumnFormula>Tabla3[[#This Row],[2º Repaso]]+21</calculatedColumnFormula>
    </tableColumn>
    <tableColumn id="6" xr3:uid="{00000000-0010-0000-0200-000006000000}" name="4º Repaso" dataDxfId="1">
      <calculatedColumnFormula>Tabla3[[#This Row],[3º Repaso]]+30</calculatedColumnFormula>
    </tableColumn>
    <tableColumn id="7" xr3:uid="{00000000-0010-0000-0200-000007000000}" name="5º Repaso" dataDxfId="0">
      <calculatedColumnFormula>Tabla3[[#This Row],[4º Repaso]]+30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workbookViewId="0">
      <selection activeCell="D15" sqref="D15"/>
    </sheetView>
  </sheetViews>
  <sheetFormatPr baseColWidth="10" defaultRowHeight="14.5" x14ac:dyDescent="0.35"/>
  <cols>
    <col min="1" max="1" width="1.6328125" customWidth="1"/>
    <col min="2" max="2" width="42.6328125" customWidth="1"/>
    <col min="3" max="3" width="19.54296875" style="1" customWidth="1"/>
    <col min="4" max="4" width="13.6328125" style="1" customWidth="1"/>
    <col min="5" max="5" width="13.453125" style="1" customWidth="1"/>
    <col min="6" max="6" width="13.1796875" style="1" customWidth="1"/>
    <col min="7" max="7" width="14.453125" style="1" customWidth="1"/>
    <col min="8" max="8" width="15.90625" style="1" customWidth="1"/>
    <col min="9" max="9" width="2" customWidth="1"/>
    <col min="10" max="10" width="34.1796875" customWidth="1"/>
    <col min="11" max="11" width="15" customWidth="1"/>
    <col min="12" max="12" width="14.08984375" customWidth="1"/>
    <col min="13" max="13" width="13.6328125" customWidth="1"/>
    <col min="14" max="14" width="12.81640625" customWidth="1"/>
    <col min="15" max="15" width="14.1796875" customWidth="1"/>
    <col min="16" max="16" width="14.08984375" customWidth="1"/>
  </cols>
  <sheetData>
    <row r="1" spans="2:16" x14ac:dyDescent="0.35">
      <c r="B1" s="7" t="s">
        <v>8</v>
      </c>
    </row>
    <row r="3" spans="2:16" x14ac:dyDescent="0.35">
      <c r="B3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J3" t="s">
        <v>7</v>
      </c>
      <c r="K3" s="1" t="s">
        <v>1</v>
      </c>
      <c r="L3" s="1" t="s">
        <v>2</v>
      </c>
      <c r="M3" s="1" t="s">
        <v>3</v>
      </c>
      <c r="N3" s="1" t="s">
        <v>4</v>
      </c>
      <c r="O3" s="1" t="s">
        <v>5</v>
      </c>
      <c r="P3" s="1" t="s">
        <v>6</v>
      </c>
    </row>
    <row r="4" spans="2:16" x14ac:dyDescent="0.35">
      <c r="B4" s="9" t="s">
        <v>38</v>
      </c>
      <c r="C4" s="10"/>
      <c r="D4" s="11"/>
      <c r="E4" s="10"/>
      <c r="F4" s="10"/>
      <c r="G4" s="11"/>
      <c r="H4" s="11"/>
      <c r="J4" s="9" t="s">
        <v>38</v>
      </c>
      <c r="K4" s="10"/>
      <c r="L4" s="10"/>
      <c r="M4" s="10"/>
      <c r="N4" s="10"/>
      <c r="O4" s="10"/>
      <c r="P4" s="10"/>
    </row>
    <row r="5" spans="2:16" ht="87" x14ac:dyDescent="0.35">
      <c r="B5" s="12" t="s">
        <v>80</v>
      </c>
      <c r="C5" s="6">
        <v>44942</v>
      </c>
      <c r="D5" s="6">
        <f>Tabla1[[#This Row],[fecha de estudio]]+7</f>
        <v>44949</v>
      </c>
      <c r="E5" s="6">
        <f>Tabla1[[#This Row],[1º repaso]]+14</f>
        <v>44963</v>
      </c>
      <c r="F5" s="6">
        <f>Tabla1[[#This Row],[2º Repaso]]+21</f>
        <v>44984</v>
      </c>
      <c r="G5" s="6">
        <f>Tabla1[[#This Row],[3º Repaso]]+30</f>
        <v>45014</v>
      </c>
      <c r="H5" s="6">
        <f>Tabla1[[#This Row],[4º Repaso]]+30</f>
        <v>45044</v>
      </c>
      <c r="J5" s="12" t="s">
        <v>80</v>
      </c>
      <c r="K5" s="2"/>
      <c r="L5" s="2"/>
      <c r="M5" s="2"/>
      <c r="N5" s="2"/>
      <c r="O5" s="2"/>
      <c r="P5" s="2"/>
    </row>
    <row r="6" spans="2:16" ht="58" x14ac:dyDescent="0.35">
      <c r="B6" s="12" t="s">
        <v>9</v>
      </c>
      <c r="C6" s="6"/>
      <c r="D6" s="6"/>
      <c r="E6" s="6"/>
      <c r="F6" s="6"/>
      <c r="G6" s="6"/>
      <c r="H6" s="6"/>
      <c r="J6" s="12" t="s">
        <v>9</v>
      </c>
      <c r="K6" s="2"/>
      <c r="L6" s="2"/>
      <c r="M6" s="2"/>
      <c r="N6" s="2"/>
      <c r="O6" s="2"/>
      <c r="P6" s="2"/>
    </row>
    <row r="7" spans="2:16" ht="54.5" customHeight="1" x14ac:dyDescent="0.35">
      <c r="B7" s="12" t="s">
        <v>10</v>
      </c>
      <c r="C7" s="6"/>
      <c r="D7" s="6"/>
      <c r="E7" s="6"/>
      <c r="F7" s="6"/>
      <c r="G7" s="6"/>
      <c r="H7" s="6"/>
      <c r="J7" s="12" t="s">
        <v>10</v>
      </c>
      <c r="K7" s="2"/>
      <c r="L7" s="2"/>
      <c r="M7" s="2"/>
      <c r="N7" s="2"/>
      <c r="O7" s="2"/>
      <c r="P7" s="2"/>
    </row>
    <row r="8" spans="2:16" ht="29" x14ac:dyDescent="0.35">
      <c r="B8" s="12" t="s">
        <v>11</v>
      </c>
      <c r="C8" s="6"/>
      <c r="D8" s="6"/>
      <c r="E8" s="6"/>
      <c r="F8" s="6"/>
      <c r="G8" s="6"/>
      <c r="H8" s="6"/>
      <c r="J8" s="12" t="s">
        <v>11</v>
      </c>
      <c r="K8" s="2"/>
      <c r="L8" s="2"/>
      <c r="M8" s="2"/>
      <c r="N8" s="2"/>
      <c r="O8" s="2"/>
      <c r="P8" s="2"/>
    </row>
    <row r="9" spans="2:16" ht="43.5" x14ac:dyDescent="0.35">
      <c r="B9" s="12" t="s">
        <v>12</v>
      </c>
      <c r="C9" s="6"/>
      <c r="D9" s="6"/>
      <c r="E9" s="6"/>
      <c r="F9" s="6"/>
      <c r="G9" s="6"/>
      <c r="H9" s="6"/>
      <c r="J9" s="12" t="s">
        <v>12</v>
      </c>
      <c r="K9" s="2"/>
      <c r="L9" s="2"/>
      <c r="M9" s="2"/>
      <c r="N9" s="2"/>
      <c r="O9" s="2"/>
      <c r="P9" s="2"/>
    </row>
    <row r="10" spans="2:16" ht="29" x14ac:dyDescent="0.35">
      <c r="B10" s="12" t="s">
        <v>13</v>
      </c>
      <c r="C10" s="6"/>
      <c r="D10" s="6"/>
      <c r="E10" s="6"/>
      <c r="F10" s="6"/>
      <c r="G10" s="6"/>
      <c r="H10" s="6"/>
      <c r="J10" s="12" t="s">
        <v>13</v>
      </c>
      <c r="K10" s="2"/>
      <c r="L10" s="2"/>
      <c r="M10" s="2"/>
      <c r="N10" s="2"/>
      <c r="O10" s="2"/>
      <c r="P10" s="2"/>
    </row>
    <row r="11" spans="2:16" ht="29" x14ac:dyDescent="0.35">
      <c r="B11" s="12" t="s">
        <v>14</v>
      </c>
      <c r="C11" s="6"/>
      <c r="D11" s="6"/>
      <c r="E11" s="6"/>
      <c r="F11" s="6"/>
      <c r="G11" s="6"/>
      <c r="H11" s="6"/>
      <c r="J11" s="12" t="s">
        <v>14</v>
      </c>
      <c r="K11" s="2"/>
      <c r="L11" s="2"/>
      <c r="M11" s="2"/>
      <c r="N11" s="2"/>
      <c r="O11" s="2"/>
      <c r="P11" s="2"/>
    </row>
    <row r="12" spans="2:16" ht="29" x14ac:dyDescent="0.35">
      <c r="B12" s="12" t="s">
        <v>15</v>
      </c>
      <c r="C12" s="6"/>
      <c r="D12" s="6"/>
      <c r="E12" s="6"/>
      <c r="F12" s="6"/>
      <c r="G12" s="6"/>
      <c r="H12" s="6"/>
      <c r="J12" s="12" t="s">
        <v>15</v>
      </c>
      <c r="K12" s="2"/>
      <c r="L12" s="2"/>
      <c r="M12" s="2"/>
      <c r="N12" s="2"/>
      <c r="O12" s="2"/>
      <c r="P12" s="2"/>
    </row>
    <row r="13" spans="2:16" ht="29" x14ac:dyDescent="0.35">
      <c r="B13" s="12" t="s">
        <v>16</v>
      </c>
      <c r="C13" s="6"/>
      <c r="D13" s="6"/>
      <c r="E13" s="6"/>
      <c r="F13" s="6"/>
      <c r="G13" s="6"/>
      <c r="H13" s="6"/>
      <c r="J13" s="12" t="s">
        <v>16</v>
      </c>
      <c r="K13" s="2"/>
      <c r="L13" s="2"/>
      <c r="M13" s="2"/>
      <c r="N13" s="2"/>
      <c r="O13" s="2"/>
      <c r="P13" s="2"/>
    </row>
    <row r="14" spans="2:16" ht="29" x14ac:dyDescent="0.35">
      <c r="B14" s="12" t="s">
        <v>17</v>
      </c>
      <c r="C14" s="6"/>
      <c r="D14" s="6"/>
      <c r="E14" s="6"/>
      <c r="F14" s="6"/>
      <c r="G14" s="6"/>
      <c r="H14" s="6"/>
      <c r="J14" s="12" t="s">
        <v>17</v>
      </c>
      <c r="K14" s="2"/>
      <c r="L14" s="2"/>
      <c r="M14" s="2"/>
      <c r="N14" s="2"/>
      <c r="O14" s="2"/>
      <c r="P14" s="2"/>
    </row>
    <row r="15" spans="2:16" ht="73" customHeight="1" x14ac:dyDescent="0.35">
      <c r="B15" s="12" t="s">
        <v>18</v>
      </c>
      <c r="C15" s="6"/>
      <c r="D15" s="6"/>
      <c r="E15" s="6"/>
      <c r="F15" s="6"/>
      <c r="G15" s="6"/>
      <c r="H15" s="6"/>
      <c r="J15" s="12" t="s">
        <v>18</v>
      </c>
      <c r="K15" s="2"/>
      <c r="L15" s="2"/>
      <c r="M15" s="2"/>
      <c r="N15" s="2"/>
      <c r="O15" s="2"/>
      <c r="P15" s="2"/>
    </row>
    <row r="16" spans="2:16" x14ac:dyDescent="0.35">
      <c r="B16" s="12" t="s">
        <v>19</v>
      </c>
      <c r="C16" s="6"/>
      <c r="D16" s="6"/>
      <c r="E16" s="6"/>
      <c r="F16" s="6"/>
      <c r="G16" s="6"/>
      <c r="H16" s="6"/>
      <c r="J16" s="12" t="s">
        <v>19</v>
      </c>
      <c r="K16" s="2"/>
      <c r="L16" s="2"/>
      <c r="M16" s="2"/>
      <c r="N16" s="2"/>
      <c r="O16" s="2"/>
      <c r="P16" s="2"/>
    </row>
    <row r="17" spans="2:16" ht="29" x14ac:dyDescent="0.35">
      <c r="B17" s="12" t="s">
        <v>20</v>
      </c>
      <c r="C17" s="6"/>
      <c r="D17" s="6"/>
      <c r="E17" s="6"/>
      <c r="F17" s="6"/>
      <c r="G17" s="6"/>
      <c r="H17" s="6"/>
      <c r="J17" s="12" t="s">
        <v>20</v>
      </c>
      <c r="K17" s="2"/>
      <c r="L17" s="2"/>
      <c r="M17" s="2"/>
      <c r="N17" s="2"/>
      <c r="O17" s="2"/>
      <c r="P17" s="2"/>
    </row>
    <row r="18" spans="2:16" ht="29" x14ac:dyDescent="0.35">
      <c r="B18" s="12" t="s">
        <v>21</v>
      </c>
      <c r="C18" s="6"/>
      <c r="D18" s="6"/>
      <c r="E18" s="6"/>
      <c r="F18" s="6"/>
      <c r="G18" s="6"/>
      <c r="H18" s="6"/>
      <c r="J18" s="12" t="s">
        <v>21</v>
      </c>
      <c r="K18" s="2"/>
      <c r="L18" s="2"/>
      <c r="M18" s="2"/>
      <c r="N18" s="2"/>
      <c r="O18" s="2"/>
      <c r="P18" s="2"/>
    </row>
    <row r="19" spans="2:16" x14ac:dyDescent="0.35">
      <c r="B19" s="12" t="s">
        <v>22</v>
      </c>
      <c r="C19" s="6"/>
      <c r="D19" s="6"/>
      <c r="E19" s="6"/>
      <c r="F19" s="6"/>
      <c r="G19" s="6"/>
      <c r="H19" s="6"/>
      <c r="J19" s="12" t="s">
        <v>22</v>
      </c>
      <c r="K19" s="2"/>
      <c r="L19" s="2"/>
      <c r="M19" s="2"/>
      <c r="N19" s="2"/>
      <c r="O19" s="2"/>
      <c r="P19" s="2"/>
    </row>
    <row r="20" spans="2:16" ht="29" x14ac:dyDescent="0.35">
      <c r="B20" s="12" t="s">
        <v>23</v>
      </c>
      <c r="C20" s="6"/>
      <c r="D20" s="6"/>
      <c r="E20" s="6"/>
      <c r="F20" s="6"/>
      <c r="G20" s="6"/>
      <c r="H20" s="6"/>
      <c r="J20" s="12" t="s">
        <v>23</v>
      </c>
      <c r="K20" s="2"/>
      <c r="L20" s="2"/>
      <c r="M20" s="2"/>
      <c r="N20" s="2"/>
      <c r="O20" s="2"/>
      <c r="P20" s="2"/>
    </row>
    <row r="21" spans="2:16" x14ac:dyDescent="0.35">
      <c r="B21" s="19" t="s">
        <v>24</v>
      </c>
      <c r="C21" s="14"/>
      <c r="D21" s="14"/>
      <c r="E21" s="14"/>
      <c r="F21" s="14"/>
      <c r="G21" s="14"/>
      <c r="H21" s="14"/>
      <c r="J21" s="13" t="s">
        <v>24</v>
      </c>
      <c r="K21" s="8"/>
      <c r="L21" s="8"/>
      <c r="M21" s="8"/>
      <c r="N21" s="8"/>
      <c r="O21" s="8"/>
      <c r="P21" s="8"/>
    </row>
    <row r="22" spans="2:16" x14ac:dyDescent="0.35">
      <c r="B22" s="15" t="s">
        <v>25</v>
      </c>
      <c r="C22" s="6"/>
      <c r="D22" s="6"/>
      <c r="E22" s="6"/>
      <c r="F22" s="6"/>
      <c r="G22" s="6"/>
      <c r="H22" s="6"/>
      <c r="J22" s="15" t="s">
        <v>25</v>
      </c>
      <c r="K22" s="2"/>
      <c r="L22" s="2"/>
      <c r="M22" s="2"/>
      <c r="N22" s="2"/>
      <c r="O22" s="2"/>
      <c r="P22" s="2"/>
    </row>
    <row r="23" spans="2:16" ht="29" x14ac:dyDescent="0.35">
      <c r="B23" s="15" t="s">
        <v>26</v>
      </c>
      <c r="C23" s="6"/>
      <c r="D23" s="6"/>
      <c r="E23" s="6"/>
      <c r="F23" s="6"/>
      <c r="G23" s="6"/>
      <c r="H23" s="6"/>
      <c r="J23" s="15" t="s">
        <v>26</v>
      </c>
      <c r="K23" s="2"/>
      <c r="L23" s="2"/>
      <c r="M23" s="2"/>
      <c r="N23" s="2"/>
      <c r="O23" s="2"/>
      <c r="P23" s="2"/>
    </row>
    <row r="24" spans="2:16" x14ac:dyDescent="0.35">
      <c r="B24" s="15" t="s">
        <v>27</v>
      </c>
      <c r="C24" s="6"/>
      <c r="D24" s="5"/>
      <c r="E24" s="6"/>
      <c r="F24" s="6"/>
      <c r="G24" s="5"/>
      <c r="H24" s="5"/>
      <c r="J24" s="15" t="s">
        <v>27</v>
      </c>
      <c r="K24" s="2"/>
      <c r="L24" s="2"/>
      <c r="M24" s="2"/>
      <c r="N24" s="2"/>
      <c r="O24" s="2"/>
      <c r="P24" s="2"/>
    </row>
    <row r="25" spans="2:16" ht="29" x14ac:dyDescent="0.35">
      <c r="B25" s="15" t="s">
        <v>28</v>
      </c>
      <c r="C25" s="6"/>
      <c r="D25" s="5"/>
      <c r="E25" s="6"/>
      <c r="F25" s="6"/>
      <c r="G25" s="5"/>
      <c r="H25" s="5"/>
      <c r="J25" s="15" t="s">
        <v>28</v>
      </c>
      <c r="K25" s="2"/>
      <c r="L25" s="2"/>
      <c r="M25" s="2"/>
      <c r="N25" s="2"/>
      <c r="O25" s="2"/>
      <c r="P25" s="2"/>
    </row>
    <row r="26" spans="2:16" x14ac:dyDescent="0.35">
      <c r="B26" s="15" t="s">
        <v>29</v>
      </c>
      <c r="C26" s="6"/>
      <c r="D26" s="5"/>
      <c r="E26" s="6"/>
      <c r="F26" s="6"/>
      <c r="G26" s="5"/>
      <c r="H26" s="5"/>
      <c r="J26" s="15" t="s">
        <v>29</v>
      </c>
      <c r="K26" s="2"/>
      <c r="L26" s="2"/>
      <c r="M26" s="2"/>
      <c r="N26" s="2"/>
      <c r="O26" s="2"/>
      <c r="P26" s="2"/>
    </row>
    <row r="27" spans="2:16" x14ac:dyDescent="0.35">
      <c r="B27" s="15" t="s">
        <v>30</v>
      </c>
      <c r="C27" s="6"/>
      <c r="D27" s="5"/>
      <c r="E27" s="6"/>
      <c r="F27" s="6"/>
      <c r="G27" s="5"/>
      <c r="H27" s="5"/>
      <c r="J27" s="15" t="s">
        <v>30</v>
      </c>
      <c r="K27" s="2"/>
      <c r="L27" s="2"/>
      <c r="M27" s="2"/>
      <c r="N27" s="2"/>
      <c r="O27" s="2"/>
      <c r="P27" s="2"/>
    </row>
    <row r="28" spans="2:16" x14ac:dyDescent="0.35">
      <c r="B28" s="15" t="s">
        <v>31</v>
      </c>
      <c r="C28" s="6"/>
      <c r="D28" s="5"/>
      <c r="E28" s="6"/>
      <c r="F28" s="6"/>
      <c r="G28" s="5"/>
      <c r="H28" s="5"/>
      <c r="J28" s="15" t="s">
        <v>31</v>
      </c>
      <c r="K28" s="2"/>
      <c r="L28" s="2"/>
      <c r="M28" s="2"/>
      <c r="N28" s="2"/>
      <c r="O28" s="2"/>
      <c r="P28" s="2"/>
    </row>
    <row r="29" spans="2:16" x14ac:dyDescent="0.35">
      <c r="B29" s="15" t="s">
        <v>32</v>
      </c>
      <c r="C29" s="6"/>
      <c r="D29" s="5"/>
      <c r="E29" s="6"/>
      <c r="F29" s="6"/>
      <c r="G29" s="5"/>
      <c r="H29" s="5"/>
      <c r="J29" s="15" t="s">
        <v>32</v>
      </c>
      <c r="K29" s="2"/>
      <c r="L29" s="2"/>
      <c r="M29" s="2"/>
      <c r="N29" s="2"/>
      <c r="O29" s="2"/>
      <c r="P29" s="2"/>
    </row>
    <row r="30" spans="2:16" x14ac:dyDescent="0.35">
      <c r="B30" s="15" t="s">
        <v>33</v>
      </c>
      <c r="C30" s="6"/>
      <c r="D30" s="5"/>
      <c r="E30" s="6"/>
      <c r="F30" s="6"/>
      <c r="G30" s="5"/>
      <c r="H30" s="5"/>
      <c r="J30" s="15" t="s">
        <v>33</v>
      </c>
      <c r="K30" s="2"/>
      <c r="L30" s="2"/>
      <c r="M30" s="2"/>
      <c r="N30" s="2"/>
      <c r="O30" s="2"/>
      <c r="P30" s="2"/>
    </row>
    <row r="31" spans="2:16" x14ac:dyDescent="0.35">
      <c r="B31" s="15" t="s">
        <v>34</v>
      </c>
      <c r="C31" s="6"/>
      <c r="D31" s="5"/>
      <c r="E31" s="6"/>
      <c r="F31" s="6"/>
      <c r="G31" s="5"/>
      <c r="H31" s="5"/>
      <c r="J31" s="15" t="s">
        <v>34</v>
      </c>
      <c r="K31" s="2"/>
      <c r="L31" s="2"/>
      <c r="M31" s="2"/>
      <c r="N31" s="2"/>
      <c r="O31" s="2"/>
      <c r="P31" s="2"/>
    </row>
    <row r="32" spans="2:16" x14ac:dyDescent="0.35">
      <c r="B32" s="15" t="s">
        <v>35</v>
      </c>
      <c r="C32" s="6"/>
      <c r="D32" s="5"/>
      <c r="E32" s="6"/>
      <c r="F32" s="6"/>
      <c r="G32" s="5"/>
      <c r="H32" s="5"/>
      <c r="J32" s="15" t="s">
        <v>35</v>
      </c>
      <c r="K32" s="2"/>
      <c r="L32" s="2"/>
      <c r="M32" s="2"/>
      <c r="N32" s="2"/>
      <c r="O32" s="2"/>
      <c r="P32" s="2"/>
    </row>
    <row r="33" spans="2:16" x14ac:dyDescent="0.35">
      <c r="B33" s="15" t="s">
        <v>36</v>
      </c>
      <c r="C33" s="6"/>
      <c r="D33" s="5"/>
      <c r="E33" s="6"/>
      <c r="F33" s="6"/>
      <c r="G33" s="5"/>
      <c r="H33" s="5"/>
      <c r="J33" s="15" t="s">
        <v>36</v>
      </c>
      <c r="K33" s="2"/>
      <c r="L33" s="2"/>
      <c r="M33" s="2"/>
      <c r="N33" s="2"/>
      <c r="O33" s="2"/>
      <c r="P33" s="2"/>
    </row>
    <row r="34" spans="2:16" x14ac:dyDescent="0.35">
      <c r="B34" s="15" t="s">
        <v>37</v>
      </c>
      <c r="C34" s="6"/>
      <c r="D34" s="5"/>
      <c r="E34" s="6"/>
      <c r="F34" s="6"/>
      <c r="G34" s="5"/>
      <c r="H34" s="5"/>
      <c r="J34" s="15" t="s">
        <v>37</v>
      </c>
      <c r="K34" s="2"/>
      <c r="L34" s="2"/>
      <c r="M34" s="2"/>
      <c r="N34" s="2"/>
      <c r="O34" s="2"/>
      <c r="P34" s="2"/>
    </row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7"/>
  <sheetViews>
    <sheetView tabSelected="1" zoomScale="140" zoomScaleNormal="140" workbookViewId="0">
      <selection activeCell="J10" sqref="J10"/>
    </sheetView>
  </sheetViews>
  <sheetFormatPr baseColWidth="10" defaultRowHeight="14.5" x14ac:dyDescent="0.35"/>
  <cols>
    <col min="1" max="1" width="3" customWidth="1"/>
    <col min="2" max="2" width="72.90625" style="4" customWidth="1"/>
    <col min="3" max="3" width="18.453125" customWidth="1"/>
    <col min="5" max="7" width="10.90625" customWidth="1"/>
  </cols>
  <sheetData>
    <row r="2" spans="2:8" x14ac:dyDescent="0.35">
      <c r="B2" s="3" t="s">
        <v>81</v>
      </c>
    </row>
    <row r="4" spans="2:8" x14ac:dyDescent="0.35">
      <c r="B4" s="4" t="s">
        <v>39</v>
      </c>
      <c r="C4" t="s">
        <v>40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2:8" x14ac:dyDescent="0.35">
      <c r="B5" s="17" t="s">
        <v>41</v>
      </c>
      <c r="C5" s="9"/>
      <c r="D5" s="21"/>
      <c r="E5" s="21"/>
      <c r="F5" s="21"/>
      <c r="G5" s="21"/>
      <c r="H5" s="21"/>
    </row>
    <row r="6" spans="2:8" x14ac:dyDescent="0.35">
      <c r="B6" s="4" t="s">
        <v>42</v>
      </c>
      <c r="C6" s="20"/>
      <c r="D6" s="20">
        <f>Tabla3[[#This Row],[Fecha de estudio ]]+7</f>
        <v>7</v>
      </c>
      <c r="E6" s="20">
        <f>Tabla3[[#This Row],[1º repaso]]+14</f>
        <v>21</v>
      </c>
      <c r="F6" s="20">
        <f>Tabla3[[#This Row],[2º Repaso]]+21</f>
        <v>42</v>
      </c>
      <c r="G6" s="20">
        <f>Tabla3[[#This Row],[3º Repaso]]+30</f>
        <v>72</v>
      </c>
      <c r="H6" s="20">
        <f>Tabla3[[#This Row],[4º Repaso]]+30</f>
        <v>102</v>
      </c>
    </row>
    <row r="7" spans="2:8" x14ac:dyDescent="0.35">
      <c r="B7" s="4" t="s">
        <v>43</v>
      </c>
      <c r="C7" s="20"/>
      <c r="D7" s="20">
        <f>Tabla3[[#This Row],[Fecha de estudio ]]+7</f>
        <v>7</v>
      </c>
      <c r="E7" s="20">
        <f>Tabla3[[#This Row],[1º repaso]]+14</f>
        <v>21</v>
      </c>
      <c r="F7" s="20">
        <f>Tabla3[[#This Row],[2º Repaso]]+21</f>
        <v>42</v>
      </c>
      <c r="G7" s="20">
        <f>Tabla3[[#This Row],[3º Repaso]]+30</f>
        <v>72</v>
      </c>
      <c r="H7" s="20">
        <f>Tabla3[[#This Row],[4º Repaso]]+30</f>
        <v>102</v>
      </c>
    </row>
    <row r="8" spans="2:8" x14ac:dyDescent="0.35">
      <c r="B8" s="4" t="s">
        <v>10</v>
      </c>
      <c r="C8" s="20"/>
      <c r="D8" s="20">
        <f>Tabla3[[#This Row],[Fecha de estudio ]]+7</f>
        <v>7</v>
      </c>
      <c r="E8" s="20">
        <f>Tabla3[[#This Row],[1º repaso]]+14</f>
        <v>21</v>
      </c>
      <c r="F8" s="20">
        <f>Tabla3[[#This Row],[2º Repaso]]+21</f>
        <v>42</v>
      </c>
      <c r="G8" s="20">
        <f>Tabla3[[#This Row],[3º Repaso]]+30</f>
        <v>72</v>
      </c>
      <c r="H8" s="20">
        <f>Tabla3[[#This Row],[4º Repaso]]+30</f>
        <v>102</v>
      </c>
    </row>
    <row r="9" spans="2:8" x14ac:dyDescent="0.35">
      <c r="B9" s="4" t="s">
        <v>11</v>
      </c>
      <c r="C9" s="20"/>
      <c r="D9" s="20">
        <f>Tabla3[[#This Row],[Fecha de estudio ]]+7</f>
        <v>7</v>
      </c>
      <c r="E9" s="20">
        <f>Tabla3[[#This Row],[1º repaso]]+14</f>
        <v>21</v>
      </c>
      <c r="F9" s="20">
        <f>Tabla3[[#This Row],[2º Repaso]]+21</f>
        <v>42</v>
      </c>
      <c r="G9" s="20">
        <f>Tabla3[[#This Row],[3º Repaso]]+30</f>
        <v>72</v>
      </c>
      <c r="H9" s="20">
        <f>Tabla3[[#This Row],[4º Repaso]]+30</f>
        <v>102</v>
      </c>
    </row>
    <row r="10" spans="2:8" x14ac:dyDescent="0.35">
      <c r="B10" s="4" t="s">
        <v>12</v>
      </c>
      <c r="C10" s="20"/>
      <c r="D10" s="20">
        <f>Tabla3[[#This Row],[Fecha de estudio ]]+7</f>
        <v>7</v>
      </c>
      <c r="E10" s="20">
        <f>Tabla3[[#This Row],[1º repaso]]+14</f>
        <v>21</v>
      </c>
      <c r="F10" s="20">
        <f>Tabla3[[#This Row],[2º Repaso]]+21</f>
        <v>42</v>
      </c>
      <c r="G10" s="20">
        <f>Tabla3[[#This Row],[3º Repaso]]+30</f>
        <v>72</v>
      </c>
      <c r="H10" s="20">
        <f>Tabla3[[#This Row],[4º Repaso]]+30</f>
        <v>102</v>
      </c>
    </row>
    <row r="11" spans="2:8" x14ac:dyDescent="0.35">
      <c r="B11" s="4" t="s">
        <v>13</v>
      </c>
      <c r="C11" s="20"/>
      <c r="D11" s="20">
        <f>Tabla3[[#This Row],[Fecha de estudio ]]+7</f>
        <v>7</v>
      </c>
      <c r="E11" s="20">
        <f>Tabla3[[#This Row],[1º repaso]]+14</f>
        <v>21</v>
      </c>
      <c r="F11" s="20">
        <f>Tabla3[[#This Row],[2º Repaso]]+21</f>
        <v>42</v>
      </c>
      <c r="G11" s="20">
        <f>Tabla3[[#This Row],[3º Repaso]]+30</f>
        <v>72</v>
      </c>
      <c r="H11" s="20">
        <f>Tabla3[[#This Row],[4º Repaso]]+30</f>
        <v>102</v>
      </c>
    </row>
    <row r="12" spans="2:8" x14ac:dyDescent="0.35">
      <c r="B12" s="4" t="s">
        <v>14</v>
      </c>
      <c r="C12" s="20"/>
      <c r="D12" s="20">
        <f>Tabla3[[#This Row],[Fecha de estudio ]]+7</f>
        <v>7</v>
      </c>
      <c r="E12" s="20">
        <f>Tabla3[[#This Row],[1º repaso]]+14</f>
        <v>21</v>
      </c>
      <c r="F12" s="20">
        <f>Tabla3[[#This Row],[2º Repaso]]+21</f>
        <v>42</v>
      </c>
      <c r="G12" s="20">
        <f>Tabla3[[#This Row],[3º Repaso]]+30</f>
        <v>72</v>
      </c>
      <c r="H12" s="20">
        <f>Tabla3[[#This Row],[4º Repaso]]+30</f>
        <v>102</v>
      </c>
    </row>
    <row r="13" spans="2:8" x14ac:dyDescent="0.35">
      <c r="B13" s="4" t="s">
        <v>44</v>
      </c>
      <c r="C13" s="20"/>
      <c r="D13" s="20">
        <f>Tabla3[[#This Row],[Fecha de estudio ]]+7</f>
        <v>7</v>
      </c>
      <c r="E13" s="20">
        <f>Tabla3[[#This Row],[1º repaso]]+14</f>
        <v>21</v>
      </c>
      <c r="F13" s="20">
        <f>Tabla3[[#This Row],[2º Repaso]]+21</f>
        <v>42</v>
      </c>
      <c r="G13" s="20">
        <f>Tabla3[[#This Row],[3º Repaso]]+30</f>
        <v>72</v>
      </c>
      <c r="H13" s="20">
        <f>Tabla3[[#This Row],[4º Repaso]]+30</f>
        <v>102</v>
      </c>
    </row>
    <row r="14" spans="2:8" x14ac:dyDescent="0.35">
      <c r="B14" s="4" t="s">
        <v>45</v>
      </c>
      <c r="C14" s="20"/>
      <c r="D14" s="20">
        <f>Tabla3[[#This Row],[Fecha de estudio ]]+7</f>
        <v>7</v>
      </c>
      <c r="E14" s="20">
        <f>Tabla3[[#This Row],[1º repaso]]+14</f>
        <v>21</v>
      </c>
      <c r="F14" s="20">
        <f>Tabla3[[#This Row],[2º Repaso]]+21</f>
        <v>42</v>
      </c>
      <c r="G14" s="20">
        <f>Tabla3[[#This Row],[3º Repaso]]+30</f>
        <v>72</v>
      </c>
      <c r="H14" s="20">
        <f>Tabla3[[#This Row],[4º Repaso]]+30</f>
        <v>102</v>
      </c>
    </row>
    <row r="15" spans="2:8" x14ac:dyDescent="0.35">
      <c r="B15" s="4" t="s">
        <v>46</v>
      </c>
      <c r="C15" s="20"/>
      <c r="D15" s="20">
        <f>Tabla3[[#This Row],[Fecha de estudio ]]+7</f>
        <v>7</v>
      </c>
      <c r="E15" s="20">
        <f>Tabla3[[#This Row],[1º repaso]]+14</f>
        <v>21</v>
      </c>
      <c r="F15" s="20">
        <f>Tabla3[[#This Row],[2º Repaso]]+21</f>
        <v>42</v>
      </c>
      <c r="G15" s="20">
        <f>Tabla3[[#This Row],[3º Repaso]]+30</f>
        <v>72</v>
      </c>
      <c r="H15" s="20">
        <f>Tabla3[[#This Row],[4º Repaso]]+30</f>
        <v>102</v>
      </c>
    </row>
    <row r="16" spans="2:8" x14ac:dyDescent="0.35">
      <c r="B16" s="4" t="s">
        <v>47</v>
      </c>
      <c r="C16" s="20"/>
      <c r="D16" s="20">
        <f>Tabla3[[#This Row],[Fecha de estudio ]]+7</f>
        <v>7</v>
      </c>
      <c r="E16" s="20">
        <f>Tabla3[[#This Row],[1º repaso]]+14</f>
        <v>21</v>
      </c>
      <c r="F16" s="20">
        <f>Tabla3[[#This Row],[2º Repaso]]+21</f>
        <v>42</v>
      </c>
      <c r="G16" s="20">
        <f>Tabla3[[#This Row],[3º Repaso]]+30</f>
        <v>72</v>
      </c>
      <c r="H16" s="20">
        <f>Tabla3[[#This Row],[4º Repaso]]+30</f>
        <v>102</v>
      </c>
    </row>
    <row r="17" spans="2:8" x14ac:dyDescent="0.35">
      <c r="B17" s="18" t="s">
        <v>24</v>
      </c>
      <c r="C17" s="16"/>
      <c r="D17" s="22"/>
      <c r="E17" s="22"/>
      <c r="F17" s="22"/>
      <c r="G17" s="22"/>
      <c r="H17" s="22"/>
    </row>
    <row r="18" spans="2:8" x14ac:dyDescent="0.35">
      <c r="B18" s="4" t="s">
        <v>48</v>
      </c>
      <c r="D18" s="20">
        <f>Tabla3[[#This Row],[Fecha de estudio ]]+7</f>
        <v>7</v>
      </c>
      <c r="E18" s="20">
        <f>Tabla3[[#This Row],[1º repaso]]+14</f>
        <v>21</v>
      </c>
      <c r="F18" s="20">
        <f>Tabla3[[#This Row],[2º Repaso]]+21</f>
        <v>42</v>
      </c>
      <c r="G18" s="20">
        <f>Tabla3[[#This Row],[3º Repaso]]+30</f>
        <v>72</v>
      </c>
      <c r="H18" s="20">
        <f>Tabla3[[#This Row],[4º Repaso]]+30</f>
        <v>102</v>
      </c>
    </row>
    <row r="19" spans="2:8" x14ac:dyDescent="0.35">
      <c r="B19" s="4" t="s">
        <v>49</v>
      </c>
      <c r="D19" s="20">
        <f>Tabla3[[#This Row],[Fecha de estudio ]]+7</f>
        <v>7</v>
      </c>
      <c r="E19" s="20">
        <f>Tabla3[[#This Row],[1º repaso]]+14</f>
        <v>21</v>
      </c>
      <c r="F19" s="20">
        <f>Tabla3[[#This Row],[2º Repaso]]+21</f>
        <v>42</v>
      </c>
      <c r="G19" s="20">
        <f>Tabla3[[#This Row],[3º Repaso]]+30</f>
        <v>72</v>
      </c>
      <c r="H19" s="20">
        <f>Tabla3[[#This Row],[4º Repaso]]+30</f>
        <v>102</v>
      </c>
    </row>
    <row r="20" spans="2:8" x14ac:dyDescent="0.35">
      <c r="B20" s="4" t="s">
        <v>50</v>
      </c>
      <c r="D20" s="20">
        <f>Tabla3[[#This Row],[Fecha de estudio ]]+7</f>
        <v>7</v>
      </c>
      <c r="E20" s="20">
        <f>Tabla3[[#This Row],[1º repaso]]+14</f>
        <v>21</v>
      </c>
      <c r="F20" s="20">
        <f>Tabla3[[#This Row],[2º Repaso]]+21</f>
        <v>42</v>
      </c>
      <c r="G20" s="20">
        <f>Tabla3[[#This Row],[3º Repaso]]+30</f>
        <v>72</v>
      </c>
      <c r="H20" s="20">
        <f>Tabla3[[#This Row],[4º Repaso]]+30</f>
        <v>102</v>
      </c>
    </row>
    <row r="21" spans="2:8" x14ac:dyDescent="0.35">
      <c r="B21" s="4" t="s">
        <v>51</v>
      </c>
      <c r="D21" s="20">
        <f>Tabla3[[#This Row],[Fecha de estudio ]]+7</f>
        <v>7</v>
      </c>
      <c r="E21" s="20">
        <f>Tabla3[[#This Row],[1º repaso]]+14</f>
        <v>21</v>
      </c>
      <c r="F21" s="20">
        <f>Tabla3[[#This Row],[2º Repaso]]+21</f>
        <v>42</v>
      </c>
      <c r="G21" s="20">
        <f>Tabla3[[#This Row],[3º Repaso]]+30</f>
        <v>72</v>
      </c>
      <c r="H21" s="20">
        <f>Tabla3[[#This Row],[4º Repaso]]+30</f>
        <v>102</v>
      </c>
    </row>
    <row r="22" spans="2:8" x14ac:dyDescent="0.35">
      <c r="B22" s="17" t="s">
        <v>52</v>
      </c>
      <c r="C22" s="9"/>
      <c r="D22" s="22"/>
      <c r="E22" s="22"/>
      <c r="F22" s="22"/>
      <c r="G22" s="22"/>
      <c r="H22" s="22"/>
    </row>
    <row r="23" spans="2:8" x14ac:dyDescent="0.35">
      <c r="B23" s="4" t="s">
        <v>53</v>
      </c>
      <c r="D23" s="20">
        <f>Tabla3[[#This Row],[Fecha de estudio ]]+7</f>
        <v>7</v>
      </c>
      <c r="E23" s="20">
        <f>Tabla3[[#This Row],[1º repaso]]+14</f>
        <v>21</v>
      </c>
      <c r="F23" s="20">
        <f>Tabla3[[#This Row],[2º Repaso]]+21</f>
        <v>42</v>
      </c>
      <c r="G23" s="20">
        <f>Tabla3[[#This Row],[3º Repaso]]+30</f>
        <v>72</v>
      </c>
      <c r="H23" s="20">
        <f>Tabla3[[#This Row],[4º Repaso]]+30</f>
        <v>102</v>
      </c>
    </row>
    <row r="24" spans="2:8" x14ac:dyDescent="0.35">
      <c r="B24" s="4" t="s">
        <v>54</v>
      </c>
      <c r="D24" s="20">
        <f>Tabla3[[#This Row],[Fecha de estudio ]]+7</f>
        <v>7</v>
      </c>
      <c r="E24" s="20">
        <f>Tabla3[[#This Row],[1º repaso]]+14</f>
        <v>21</v>
      </c>
      <c r="F24" s="20">
        <f>Tabla3[[#This Row],[2º Repaso]]+21</f>
        <v>42</v>
      </c>
      <c r="G24" s="20">
        <f>Tabla3[[#This Row],[3º Repaso]]+30</f>
        <v>72</v>
      </c>
      <c r="H24" s="20">
        <f>Tabla3[[#This Row],[4º Repaso]]+30</f>
        <v>102</v>
      </c>
    </row>
    <row r="25" spans="2:8" ht="29" x14ac:dyDescent="0.35">
      <c r="B25" s="4" t="s">
        <v>55</v>
      </c>
      <c r="D25" s="20">
        <f>Tabla3[[#This Row],[Fecha de estudio ]]+7</f>
        <v>7</v>
      </c>
      <c r="E25" s="20">
        <f>Tabla3[[#This Row],[1º repaso]]+14</f>
        <v>21</v>
      </c>
      <c r="F25" s="20">
        <f>Tabla3[[#This Row],[2º Repaso]]+21</f>
        <v>42</v>
      </c>
      <c r="G25" s="20">
        <f>Tabla3[[#This Row],[3º Repaso]]+30</f>
        <v>72</v>
      </c>
      <c r="H25" s="20">
        <f>Tabla3[[#This Row],[4º Repaso]]+30</f>
        <v>102</v>
      </c>
    </row>
    <row r="26" spans="2:8" x14ac:dyDescent="0.35">
      <c r="B26" s="4" t="s">
        <v>56</v>
      </c>
      <c r="D26" s="20">
        <f>Tabla3[[#This Row],[Fecha de estudio ]]+7</f>
        <v>7</v>
      </c>
      <c r="E26" s="20">
        <f>Tabla3[[#This Row],[1º repaso]]+14</f>
        <v>21</v>
      </c>
      <c r="F26" s="20">
        <f>Tabla3[[#This Row],[2º Repaso]]+21</f>
        <v>42</v>
      </c>
      <c r="G26" s="20">
        <f>Tabla3[[#This Row],[3º Repaso]]+30</f>
        <v>72</v>
      </c>
      <c r="H26" s="20">
        <f>Tabla3[[#This Row],[4º Repaso]]+30</f>
        <v>102</v>
      </c>
    </row>
    <row r="27" spans="2:8" x14ac:dyDescent="0.35">
      <c r="B27" s="4" t="s">
        <v>57</v>
      </c>
      <c r="D27" s="20">
        <f>Tabla3[[#This Row],[Fecha de estudio ]]+7</f>
        <v>7</v>
      </c>
      <c r="E27" s="20">
        <f>Tabla3[[#This Row],[1º repaso]]+14</f>
        <v>21</v>
      </c>
      <c r="F27" s="20">
        <f>Tabla3[[#This Row],[2º Repaso]]+21</f>
        <v>42</v>
      </c>
      <c r="G27" s="20">
        <f>Tabla3[[#This Row],[3º Repaso]]+30</f>
        <v>72</v>
      </c>
      <c r="H27" s="20">
        <f>Tabla3[[#This Row],[4º Repaso]]+30</f>
        <v>102</v>
      </c>
    </row>
    <row r="28" spans="2:8" x14ac:dyDescent="0.35">
      <c r="B28" s="4" t="s">
        <v>58</v>
      </c>
      <c r="D28" s="20">
        <f>Tabla3[[#This Row],[Fecha de estudio ]]+7</f>
        <v>7</v>
      </c>
      <c r="E28" s="20">
        <f>Tabla3[[#This Row],[1º repaso]]+14</f>
        <v>21</v>
      </c>
      <c r="F28" s="20">
        <f>Tabla3[[#This Row],[2º Repaso]]+21</f>
        <v>42</v>
      </c>
      <c r="G28" s="20">
        <f>Tabla3[[#This Row],[3º Repaso]]+30</f>
        <v>72</v>
      </c>
      <c r="H28" s="20">
        <f>Tabla3[[#This Row],[4º Repaso]]+30</f>
        <v>102</v>
      </c>
    </row>
    <row r="29" spans="2:8" x14ac:dyDescent="0.35">
      <c r="B29" s="4" t="s">
        <v>59</v>
      </c>
      <c r="D29" s="20">
        <f>Tabla3[[#This Row],[Fecha de estudio ]]+7</f>
        <v>7</v>
      </c>
      <c r="E29" s="20">
        <f>Tabla3[[#This Row],[1º repaso]]+14</f>
        <v>21</v>
      </c>
      <c r="F29" s="20">
        <f>Tabla3[[#This Row],[2º Repaso]]+21</f>
        <v>42</v>
      </c>
      <c r="G29" s="20">
        <f>Tabla3[[#This Row],[3º Repaso]]+30</f>
        <v>72</v>
      </c>
      <c r="H29" s="20">
        <f>Tabla3[[#This Row],[4º Repaso]]+30</f>
        <v>102</v>
      </c>
    </row>
    <row r="30" spans="2:8" x14ac:dyDescent="0.35">
      <c r="B30" s="17" t="s">
        <v>60</v>
      </c>
      <c r="C30" s="9"/>
      <c r="D30" s="22"/>
      <c r="E30" s="22"/>
      <c r="F30" s="22"/>
      <c r="G30" s="22"/>
      <c r="H30" s="22"/>
    </row>
    <row r="31" spans="2:8" x14ac:dyDescent="0.35">
      <c r="B31" s="4" t="s">
        <v>61</v>
      </c>
      <c r="D31" s="20">
        <f>Tabla3[[#This Row],[Fecha de estudio ]]+7</f>
        <v>7</v>
      </c>
      <c r="E31" s="20">
        <f>Tabla3[[#This Row],[1º repaso]]+14</f>
        <v>21</v>
      </c>
      <c r="F31" s="20">
        <f>Tabla3[[#This Row],[2º Repaso]]+21</f>
        <v>42</v>
      </c>
      <c r="G31" s="20">
        <f>Tabla3[[#This Row],[3º Repaso]]+30</f>
        <v>72</v>
      </c>
      <c r="H31" s="20">
        <f>Tabla3[[#This Row],[4º Repaso]]+30</f>
        <v>102</v>
      </c>
    </row>
    <row r="32" spans="2:8" x14ac:dyDescent="0.35">
      <c r="B32" s="4" t="s">
        <v>62</v>
      </c>
      <c r="D32" s="20">
        <f>Tabla3[[#This Row],[Fecha de estudio ]]+7</f>
        <v>7</v>
      </c>
      <c r="E32" s="20">
        <f>Tabla3[[#This Row],[1º repaso]]+14</f>
        <v>21</v>
      </c>
      <c r="F32" s="20">
        <f>Tabla3[[#This Row],[2º Repaso]]+21</f>
        <v>42</v>
      </c>
      <c r="G32" s="20">
        <f>Tabla3[[#This Row],[3º Repaso]]+30</f>
        <v>72</v>
      </c>
      <c r="H32" s="20">
        <f>Tabla3[[#This Row],[4º Repaso]]+30</f>
        <v>102</v>
      </c>
    </row>
    <row r="33" spans="2:8" x14ac:dyDescent="0.35">
      <c r="B33" s="4" t="s">
        <v>63</v>
      </c>
      <c r="D33" s="20">
        <f>Tabla3[[#This Row],[Fecha de estudio ]]+7</f>
        <v>7</v>
      </c>
      <c r="E33" s="20">
        <f>Tabla3[[#This Row],[1º repaso]]+14</f>
        <v>21</v>
      </c>
      <c r="F33" s="20">
        <f>Tabla3[[#This Row],[2º Repaso]]+21</f>
        <v>42</v>
      </c>
      <c r="G33" s="20">
        <f>Tabla3[[#This Row],[3º Repaso]]+30</f>
        <v>72</v>
      </c>
      <c r="H33" s="20">
        <f>Tabla3[[#This Row],[4º Repaso]]+30</f>
        <v>102</v>
      </c>
    </row>
    <row r="34" spans="2:8" x14ac:dyDescent="0.35">
      <c r="B34" s="4" t="s">
        <v>64</v>
      </c>
      <c r="D34" s="20">
        <f>Tabla3[[#This Row],[Fecha de estudio ]]+7</f>
        <v>7</v>
      </c>
      <c r="E34" s="20">
        <f>Tabla3[[#This Row],[1º repaso]]+14</f>
        <v>21</v>
      </c>
      <c r="F34" s="20">
        <f>Tabla3[[#This Row],[2º Repaso]]+21</f>
        <v>42</v>
      </c>
      <c r="G34" s="20">
        <f>Tabla3[[#This Row],[3º Repaso]]+30</f>
        <v>72</v>
      </c>
      <c r="H34" s="20">
        <f>Tabla3[[#This Row],[4º Repaso]]+30</f>
        <v>102</v>
      </c>
    </row>
    <row r="35" spans="2:8" x14ac:dyDescent="0.35">
      <c r="B35" s="4" t="s">
        <v>65</v>
      </c>
      <c r="D35" s="20">
        <f>Tabla3[[#This Row],[Fecha de estudio ]]+7</f>
        <v>7</v>
      </c>
      <c r="E35" s="20">
        <f>Tabla3[[#This Row],[1º repaso]]+14</f>
        <v>21</v>
      </c>
      <c r="F35" s="20">
        <f>Tabla3[[#This Row],[2º Repaso]]+21</f>
        <v>42</v>
      </c>
      <c r="G35" s="20">
        <f>Tabla3[[#This Row],[3º Repaso]]+30</f>
        <v>72</v>
      </c>
      <c r="H35" s="20">
        <f>Tabla3[[#This Row],[4º Repaso]]+30</f>
        <v>102</v>
      </c>
    </row>
    <row r="36" spans="2:8" x14ac:dyDescent="0.35">
      <c r="B36" s="4" t="s">
        <v>66</v>
      </c>
      <c r="D36" s="20">
        <f>Tabla3[[#This Row],[Fecha de estudio ]]+7</f>
        <v>7</v>
      </c>
      <c r="E36" s="20">
        <f>Tabla3[[#This Row],[1º repaso]]+14</f>
        <v>21</v>
      </c>
      <c r="F36" s="20">
        <f>Tabla3[[#This Row],[2º Repaso]]+21</f>
        <v>42</v>
      </c>
      <c r="G36" s="20">
        <f>Tabla3[[#This Row],[3º Repaso]]+30</f>
        <v>72</v>
      </c>
      <c r="H36" s="20">
        <f>Tabla3[[#This Row],[4º Repaso]]+30</f>
        <v>102</v>
      </c>
    </row>
    <row r="37" spans="2:8" x14ac:dyDescent="0.35">
      <c r="B37" s="4" t="s">
        <v>67</v>
      </c>
      <c r="D37" s="20">
        <f>Tabla3[[#This Row],[Fecha de estudio ]]+7</f>
        <v>7</v>
      </c>
      <c r="E37" s="20">
        <f>Tabla3[[#This Row],[1º repaso]]+14</f>
        <v>21</v>
      </c>
      <c r="F37" s="20">
        <f>Tabla3[[#This Row],[2º Repaso]]+21</f>
        <v>42</v>
      </c>
      <c r="G37" s="20">
        <f>Tabla3[[#This Row],[3º Repaso]]+30</f>
        <v>72</v>
      </c>
      <c r="H37" s="20">
        <f>Tabla3[[#This Row],[4º Repaso]]+30</f>
        <v>102</v>
      </c>
    </row>
    <row r="38" spans="2:8" x14ac:dyDescent="0.35">
      <c r="B38" s="4" t="s">
        <v>68</v>
      </c>
      <c r="D38" s="20">
        <f>Tabla3[[#This Row],[Fecha de estudio ]]+7</f>
        <v>7</v>
      </c>
      <c r="E38" s="20">
        <f>Tabla3[[#This Row],[1º repaso]]+14</f>
        <v>21</v>
      </c>
      <c r="F38" s="20">
        <f>Tabla3[[#This Row],[2º Repaso]]+21</f>
        <v>42</v>
      </c>
      <c r="G38" s="20">
        <f>Tabla3[[#This Row],[3º Repaso]]+30</f>
        <v>72</v>
      </c>
      <c r="H38" s="20">
        <f>Tabla3[[#This Row],[4º Repaso]]+30</f>
        <v>102</v>
      </c>
    </row>
    <row r="39" spans="2:8" x14ac:dyDescent="0.35">
      <c r="B39" s="4" t="s">
        <v>69</v>
      </c>
      <c r="D39" s="20">
        <f>Tabla3[[#This Row],[Fecha de estudio ]]+7</f>
        <v>7</v>
      </c>
      <c r="E39" s="20">
        <f>Tabla3[[#This Row],[1º repaso]]+14</f>
        <v>21</v>
      </c>
      <c r="F39" s="20">
        <f>Tabla3[[#This Row],[2º Repaso]]+21</f>
        <v>42</v>
      </c>
      <c r="G39" s="20">
        <f>Tabla3[[#This Row],[3º Repaso]]+30</f>
        <v>72</v>
      </c>
      <c r="H39" s="20">
        <f>Tabla3[[#This Row],[4º Repaso]]+30</f>
        <v>102</v>
      </c>
    </row>
    <row r="40" spans="2:8" ht="29" x14ac:dyDescent="0.35">
      <c r="B40" s="4" t="s">
        <v>70</v>
      </c>
      <c r="D40" s="20">
        <f>Tabla3[[#This Row],[Fecha de estudio ]]+7</f>
        <v>7</v>
      </c>
      <c r="E40" s="20">
        <f>Tabla3[[#This Row],[1º repaso]]+14</f>
        <v>21</v>
      </c>
      <c r="F40" s="20">
        <f>Tabla3[[#This Row],[2º Repaso]]+21</f>
        <v>42</v>
      </c>
      <c r="G40" s="20">
        <f>Tabla3[[#This Row],[3º Repaso]]+30</f>
        <v>72</v>
      </c>
      <c r="H40" s="20">
        <f>Tabla3[[#This Row],[4º Repaso]]+30</f>
        <v>102</v>
      </c>
    </row>
    <row r="41" spans="2:8" x14ac:dyDescent="0.35">
      <c r="B41" s="17" t="s">
        <v>71</v>
      </c>
      <c r="C41" s="9"/>
      <c r="D41" s="22"/>
      <c r="E41" s="22"/>
      <c r="F41" s="22"/>
      <c r="G41" s="22"/>
      <c r="H41" s="22"/>
    </row>
    <row r="42" spans="2:8" x14ac:dyDescent="0.35">
      <c r="B42" s="4" t="s">
        <v>72</v>
      </c>
      <c r="D42" s="20">
        <f>Tabla3[[#This Row],[Fecha de estudio ]]+7</f>
        <v>7</v>
      </c>
      <c r="E42" s="20">
        <f>Tabla3[[#This Row],[1º repaso]]+14</f>
        <v>21</v>
      </c>
      <c r="F42" s="20">
        <f>Tabla3[[#This Row],[2º Repaso]]+21</f>
        <v>42</v>
      </c>
      <c r="G42" s="20">
        <f>Tabla3[[#This Row],[3º Repaso]]+30</f>
        <v>72</v>
      </c>
      <c r="H42" s="20">
        <f>Tabla3[[#This Row],[4º Repaso]]+30</f>
        <v>102</v>
      </c>
    </row>
    <row r="43" spans="2:8" x14ac:dyDescent="0.35">
      <c r="B43" s="4" t="s">
        <v>73</v>
      </c>
      <c r="D43" s="20">
        <f>Tabla3[[#This Row],[Fecha de estudio ]]+7</f>
        <v>7</v>
      </c>
      <c r="E43" s="20">
        <f>Tabla3[[#This Row],[1º repaso]]+14</f>
        <v>21</v>
      </c>
      <c r="F43" s="20">
        <f>Tabla3[[#This Row],[2º Repaso]]+21</f>
        <v>42</v>
      </c>
      <c r="G43" s="20">
        <f>Tabla3[[#This Row],[3º Repaso]]+30</f>
        <v>72</v>
      </c>
      <c r="H43" s="20">
        <f>Tabla3[[#This Row],[4º Repaso]]+30</f>
        <v>102</v>
      </c>
    </row>
    <row r="44" spans="2:8" x14ac:dyDescent="0.35">
      <c r="B44" s="4" t="s">
        <v>74</v>
      </c>
      <c r="D44" s="20">
        <f>Tabla3[[#This Row],[Fecha de estudio ]]+7</f>
        <v>7</v>
      </c>
      <c r="E44" s="20">
        <f>Tabla3[[#This Row],[1º repaso]]+14</f>
        <v>21</v>
      </c>
      <c r="F44" s="20">
        <f>Tabla3[[#This Row],[2º Repaso]]+21</f>
        <v>42</v>
      </c>
      <c r="G44" s="20">
        <f>Tabla3[[#This Row],[3º Repaso]]+30</f>
        <v>72</v>
      </c>
      <c r="H44" s="20">
        <f>Tabla3[[#This Row],[4º Repaso]]+30</f>
        <v>102</v>
      </c>
    </row>
    <row r="45" spans="2:8" ht="29" x14ac:dyDescent="0.35">
      <c r="B45" s="4" t="s">
        <v>75</v>
      </c>
      <c r="D45" s="20">
        <f>Tabla3[[#This Row],[Fecha de estudio ]]+7</f>
        <v>7</v>
      </c>
      <c r="E45" s="20">
        <f>Tabla3[[#This Row],[1º repaso]]+14</f>
        <v>21</v>
      </c>
      <c r="F45" s="20">
        <f>Tabla3[[#This Row],[2º Repaso]]+21</f>
        <v>42</v>
      </c>
      <c r="G45" s="20">
        <f>Tabla3[[#This Row],[3º Repaso]]+30</f>
        <v>72</v>
      </c>
      <c r="H45" s="20">
        <f>Tabla3[[#This Row],[4º Repaso]]+30</f>
        <v>102</v>
      </c>
    </row>
    <row r="46" spans="2:8" x14ac:dyDescent="0.35">
      <c r="B46" s="4" t="s">
        <v>76</v>
      </c>
      <c r="D46" s="20">
        <f>Tabla3[[#This Row],[Fecha de estudio ]]+7</f>
        <v>7</v>
      </c>
      <c r="E46" s="20">
        <f>Tabla3[[#This Row],[1º repaso]]+14</f>
        <v>21</v>
      </c>
      <c r="F46" s="20">
        <f>Tabla3[[#This Row],[2º Repaso]]+21</f>
        <v>42</v>
      </c>
      <c r="G46" s="20">
        <f>Tabla3[[#This Row],[3º Repaso]]+30</f>
        <v>72</v>
      </c>
      <c r="H46" s="20">
        <f>Tabla3[[#This Row],[4º Repaso]]+30</f>
        <v>102</v>
      </c>
    </row>
    <row r="47" spans="2:8" x14ac:dyDescent="0.35">
      <c r="B47" s="4" t="s">
        <v>77</v>
      </c>
      <c r="D47" s="20">
        <f>Tabla3[[#This Row],[Fecha de estudio ]]+7</f>
        <v>7</v>
      </c>
      <c r="E47" s="20">
        <f>Tabla3[[#This Row],[1º repaso]]+14</f>
        <v>21</v>
      </c>
      <c r="F47" s="20">
        <f>Tabla3[[#This Row],[2º Repaso]]+21</f>
        <v>42</v>
      </c>
      <c r="G47" s="20">
        <f>Tabla3[[#This Row],[3º Repaso]]+30</f>
        <v>72</v>
      </c>
      <c r="H47" s="20">
        <f>Tabla3[[#This Row],[4º Repaso]]+30</f>
        <v>102</v>
      </c>
    </row>
    <row r="48" spans="2:8" x14ac:dyDescent="0.35">
      <c r="B48" s="4" t="s">
        <v>78</v>
      </c>
      <c r="D48" s="20">
        <f>Tabla3[[#This Row],[Fecha de estudio ]]+7</f>
        <v>7</v>
      </c>
      <c r="E48" s="20">
        <f>Tabla3[[#This Row],[1º repaso]]+14</f>
        <v>21</v>
      </c>
      <c r="F48" s="20">
        <f>Tabla3[[#This Row],[2º Repaso]]+21</f>
        <v>42</v>
      </c>
      <c r="G48" s="20">
        <f>Tabla3[[#This Row],[3º Repaso]]+30</f>
        <v>72</v>
      </c>
      <c r="H48" s="20">
        <f>Tabla3[[#This Row],[4º Repaso]]+30</f>
        <v>102</v>
      </c>
    </row>
    <row r="49" spans="2:8" x14ac:dyDescent="0.35">
      <c r="B49" s="17" t="s">
        <v>79</v>
      </c>
      <c r="C49" s="9"/>
      <c r="D49" s="22"/>
      <c r="E49" s="22"/>
      <c r="F49" s="22"/>
      <c r="G49" s="22"/>
      <c r="H49" s="22"/>
    </row>
    <row r="50" spans="2:8" x14ac:dyDescent="0.35">
      <c r="B50" s="4" t="s">
        <v>30</v>
      </c>
      <c r="D50" s="20">
        <f>Tabla3[[#This Row],[Fecha de estudio ]]+7</f>
        <v>7</v>
      </c>
      <c r="E50" s="20">
        <f>Tabla3[[#This Row],[1º repaso]]+14</f>
        <v>21</v>
      </c>
      <c r="F50" s="20">
        <f>Tabla3[[#This Row],[2º Repaso]]+21</f>
        <v>42</v>
      </c>
      <c r="G50" s="20">
        <f>Tabla3[[#This Row],[3º Repaso]]+30</f>
        <v>72</v>
      </c>
      <c r="H50" s="20">
        <f>Tabla3[[#This Row],[4º Repaso]]+30</f>
        <v>102</v>
      </c>
    </row>
    <row r="51" spans="2:8" x14ac:dyDescent="0.35">
      <c r="B51" s="4" t="s">
        <v>31</v>
      </c>
      <c r="D51" s="20">
        <f>Tabla3[[#This Row],[Fecha de estudio ]]+7</f>
        <v>7</v>
      </c>
      <c r="E51" s="20">
        <f>Tabla3[[#This Row],[1º repaso]]+14</f>
        <v>21</v>
      </c>
      <c r="F51" s="20">
        <f>Tabla3[[#This Row],[2º Repaso]]+21</f>
        <v>42</v>
      </c>
      <c r="G51" s="20">
        <f>Tabla3[[#This Row],[3º Repaso]]+30</f>
        <v>72</v>
      </c>
      <c r="H51" s="20">
        <f>Tabla3[[#This Row],[4º Repaso]]+30</f>
        <v>102</v>
      </c>
    </row>
    <row r="52" spans="2:8" x14ac:dyDescent="0.35">
      <c r="B52" s="4" t="s">
        <v>32</v>
      </c>
      <c r="D52" s="20">
        <f>Tabla3[[#This Row],[Fecha de estudio ]]+7</f>
        <v>7</v>
      </c>
      <c r="E52" s="20">
        <f>Tabla3[[#This Row],[1º repaso]]+14</f>
        <v>21</v>
      </c>
      <c r="F52" s="20">
        <f>Tabla3[[#This Row],[2º Repaso]]+21</f>
        <v>42</v>
      </c>
      <c r="G52" s="20">
        <f>Tabla3[[#This Row],[3º Repaso]]+30</f>
        <v>72</v>
      </c>
      <c r="H52" s="20">
        <f>Tabla3[[#This Row],[4º Repaso]]+30</f>
        <v>102</v>
      </c>
    </row>
    <row r="53" spans="2:8" x14ac:dyDescent="0.35">
      <c r="B53" s="4" t="s">
        <v>33</v>
      </c>
      <c r="D53" s="20">
        <f>Tabla3[[#This Row],[Fecha de estudio ]]+7</f>
        <v>7</v>
      </c>
      <c r="E53" s="20">
        <f>Tabla3[[#This Row],[1º repaso]]+14</f>
        <v>21</v>
      </c>
      <c r="F53" s="20">
        <f>Tabla3[[#This Row],[2º Repaso]]+21</f>
        <v>42</v>
      </c>
      <c r="G53" s="20">
        <f>Tabla3[[#This Row],[3º Repaso]]+30</f>
        <v>72</v>
      </c>
      <c r="H53" s="20">
        <f>Tabla3[[#This Row],[4º Repaso]]+30</f>
        <v>102</v>
      </c>
    </row>
    <row r="54" spans="2:8" x14ac:dyDescent="0.35">
      <c r="B54" s="4" t="s">
        <v>34</v>
      </c>
      <c r="D54" s="20">
        <f>Tabla3[[#This Row],[Fecha de estudio ]]+7</f>
        <v>7</v>
      </c>
      <c r="E54" s="20">
        <f>Tabla3[[#This Row],[1º repaso]]+14</f>
        <v>21</v>
      </c>
      <c r="F54" s="20">
        <f>Tabla3[[#This Row],[2º Repaso]]+21</f>
        <v>42</v>
      </c>
      <c r="G54" s="20">
        <f>Tabla3[[#This Row],[3º Repaso]]+30</f>
        <v>72</v>
      </c>
      <c r="H54" s="20">
        <f>Tabla3[[#This Row],[4º Repaso]]+30</f>
        <v>102</v>
      </c>
    </row>
    <row r="55" spans="2:8" x14ac:dyDescent="0.35">
      <c r="B55" s="4" t="s">
        <v>35</v>
      </c>
      <c r="D55" s="20">
        <f>Tabla3[[#This Row],[Fecha de estudio ]]+7</f>
        <v>7</v>
      </c>
      <c r="E55" s="20">
        <f>Tabla3[[#This Row],[1º repaso]]+14</f>
        <v>21</v>
      </c>
      <c r="F55" s="20">
        <f>Tabla3[[#This Row],[2º Repaso]]+21</f>
        <v>42</v>
      </c>
      <c r="G55" s="20">
        <f>Tabla3[[#This Row],[3º Repaso]]+30</f>
        <v>72</v>
      </c>
      <c r="H55" s="20">
        <f>Tabla3[[#This Row],[4º Repaso]]+30</f>
        <v>102</v>
      </c>
    </row>
    <row r="56" spans="2:8" x14ac:dyDescent="0.35">
      <c r="B56" s="4" t="s">
        <v>36</v>
      </c>
      <c r="D56" s="20">
        <f>Tabla3[[#This Row],[Fecha de estudio ]]+7</f>
        <v>7</v>
      </c>
      <c r="E56" s="20">
        <f>Tabla3[[#This Row],[1º repaso]]+14</f>
        <v>21</v>
      </c>
      <c r="F56" s="20">
        <f>Tabla3[[#This Row],[2º Repaso]]+21</f>
        <v>42</v>
      </c>
      <c r="G56" s="20">
        <f>Tabla3[[#This Row],[3º Repaso]]+30</f>
        <v>72</v>
      </c>
      <c r="H56" s="20">
        <f>Tabla3[[#This Row],[4º Repaso]]+30</f>
        <v>102</v>
      </c>
    </row>
    <row r="57" spans="2:8" x14ac:dyDescent="0.35">
      <c r="B57" s="4" t="s">
        <v>37</v>
      </c>
      <c r="D57" s="20">
        <f>Tabla3[[#This Row],[Fecha de estudio ]]+7</f>
        <v>7</v>
      </c>
      <c r="E57" s="20">
        <f>Tabla3[[#This Row],[1º repaso]]+14</f>
        <v>21</v>
      </c>
      <c r="F57" s="20">
        <f>Tabla3[[#This Row],[2º Repaso]]+21</f>
        <v>42</v>
      </c>
      <c r="G57" s="20">
        <f>Tabla3[[#This Row],[3º Repaso]]+30</f>
        <v>72</v>
      </c>
      <c r="H57" s="20">
        <f>Tabla3[[#This Row],[4º Repaso]]+30</f>
        <v>102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c2</vt:lpstr>
      <vt:lpstr>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2023-01-16T10:54:19Z</dcterms:created>
  <dcterms:modified xsi:type="dcterms:W3CDTF">2023-01-17T11:10:22Z</dcterms:modified>
</cp:coreProperties>
</file>